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20" windowHeight="10110" activeTab="1"/>
  </bookViews>
  <sheets>
    <sheet name="Rozpočet DDM, MŠ, ZŠ" sheetId="1" r:id="rId1"/>
    <sheet name="SVR DDM, MŠ, ZŠ" sheetId="2" r:id="rId2"/>
  </sheets>
  <definedNames>
    <definedName name="_xlnm.Print_Area" localSheetId="0">'Rozpočet DDM, MŠ, ZŠ'!$A$1:$D$54</definedName>
  </definedNames>
  <calcPr fullCalcOnLoad="1"/>
</workbook>
</file>

<file path=xl/sharedStrings.xml><?xml version="1.0" encoding="utf-8"?>
<sst xmlns="http://schemas.openxmlformats.org/spreadsheetml/2006/main" count="93" uniqueCount="57">
  <si>
    <t>v tis.Kč</t>
  </si>
  <si>
    <t>NÁKLADY ORGANIZACE</t>
  </si>
  <si>
    <t>Nákup materiálu</t>
  </si>
  <si>
    <t>Potraviny</t>
  </si>
  <si>
    <t>Energie</t>
  </si>
  <si>
    <t>Opravy a údržba</t>
  </si>
  <si>
    <t>Ostatní služby</t>
  </si>
  <si>
    <t>Mzdy a zákonné odvody</t>
  </si>
  <si>
    <t>Odpisy</t>
  </si>
  <si>
    <t>Ostatní náklady</t>
  </si>
  <si>
    <t>Náklady k dotacím - bod 2) výnosy</t>
  </si>
  <si>
    <t>Provozní náklady celkem</t>
  </si>
  <si>
    <t xml:space="preserve">Náklady k výnosům ze SR na mzdové prostředky a drobné pomůcky </t>
  </si>
  <si>
    <t xml:space="preserve">  Náklady celkem</t>
  </si>
  <si>
    <t>VÝNOSY ORGANIZACE</t>
  </si>
  <si>
    <t>1) Neinvestiční příspěvek města na provoz</t>
  </si>
  <si>
    <t>2) Neinvestiční dotace z KÚ, SR, EU</t>
  </si>
  <si>
    <r>
      <t xml:space="preserve">3) Výnosy </t>
    </r>
    <r>
      <rPr>
        <i/>
        <sz val="10"/>
        <rFont val="Calibri"/>
        <family val="2"/>
      </rPr>
      <t>vč.jiné činnosti</t>
    </r>
    <r>
      <rPr>
        <b/>
        <sz val="10"/>
        <rFont val="Calibri"/>
        <family val="2"/>
      </rPr>
      <t>:</t>
    </r>
  </si>
  <si>
    <t>z toho:</t>
  </si>
  <si>
    <t>a) tržby stravné žáci</t>
  </si>
  <si>
    <t>b) stravné zaměstnanci</t>
  </si>
  <si>
    <t>c) tržby cizí strávníci</t>
  </si>
  <si>
    <t>e) pronájmy (tělocvičen, učeben, aj.)</t>
  </si>
  <si>
    <t>f) ostatní výnosy</t>
  </si>
  <si>
    <t>g) použití fondu investic na opravy</t>
  </si>
  <si>
    <t xml:space="preserve">h) použití rezervního fondu </t>
  </si>
  <si>
    <t>i) použití fondu odměn</t>
  </si>
  <si>
    <t>j) nekrytí FI</t>
  </si>
  <si>
    <t xml:space="preserve"> Provozní výnosy celkem  </t>
  </si>
  <si>
    <t>Výnosy ze SR na mzdové prostředky a drobné pomůcky (neprocházejí účty města)</t>
  </si>
  <si>
    <t xml:space="preserve">  Výnosy celkem  </t>
  </si>
  <si>
    <t>Výsledek hospodaření</t>
  </si>
  <si>
    <t>Poznámka:</t>
  </si>
  <si>
    <t>Použití fondu investic v tis. Kč</t>
  </si>
  <si>
    <t>počáteční stav</t>
  </si>
  <si>
    <t>příjmy - celkem</t>
  </si>
  <si>
    <t>odpisy</t>
  </si>
  <si>
    <t>výdaje - celkem</t>
  </si>
  <si>
    <t>opravy a údržba</t>
  </si>
  <si>
    <t>nekrytí fondu</t>
  </si>
  <si>
    <t>konečný stav</t>
  </si>
  <si>
    <t>návrh rozpočtu</t>
  </si>
  <si>
    <t>transferový podíl</t>
  </si>
  <si>
    <t>očekávaná skut.</t>
  </si>
  <si>
    <t>rozpočet</t>
  </si>
  <si>
    <t>Střednědobý výhled rozpočtu</t>
  </si>
  <si>
    <t xml:space="preserve">d) školní družina </t>
  </si>
  <si>
    <t>SVR</t>
  </si>
  <si>
    <t>schváleno</t>
  </si>
  <si>
    <t>Náklady a výnosy roku 2018 ze SR jsou stanoveny pouze odhadem KÚ a nejsou předmětem rozpočtu obce.</t>
  </si>
  <si>
    <t>Mateřská škola Štěpánov, Moravská Huzová 60, příspěvková organizace</t>
  </si>
  <si>
    <t>IČO: 706 40 114</t>
  </si>
  <si>
    <t>Rozpočet na rok 2019</t>
  </si>
  <si>
    <t>Mzdy a zákonné odvody (provoz, šablony)</t>
  </si>
  <si>
    <t>oček. skut. 2018</t>
  </si>
  <si>
    <t>plán 2019</t>
  </si>
  <si>
    <t>Schválen RO dne 3.12.2018 č. usnesení: 3R/22c/18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</si>
</sst>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3">
    <font>
      <sz val="11"/>
      <color indexed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name val="Arial CE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Calibri"/>
      <family val="2"/>
    </font>
    <font>
      <sz val="10"/>
      <name val="Arial CE"/>
      <family val="0"/>
    </font>
    <font>
      <b/>
      <i/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5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4" fillId="7" borderId="8" applyNumberFormat="0" applyAlignment="0" applyProtection="0"/>
    <xf numFmtId="0" fontId="26" fillId="19" borderId="8" applyNumberFormat="0" applyAlignment="0" applyProtection="0"/>
    <xf numFmtId="0" fontId="25" fillId="19" borderId="9" applyNumberFormat="0" applyAlignment="0" applyProtection="0"/>
    <xf numFmtId="0" fontId="30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24" borderId="21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0" fontId="7" fillId="3" borderId="29" xfId="0" applyFont="1" applyFill="1" applyBorder="1" applyAlignment="1">
      <alignment horizontal="left" vertical="center" wrapText="1"/>
    </xf>
    <xf numFmtId="3" fontId="4" fillId="3" borderId="30" xfId="0" applyNumberFormat="1" applyFont="1" applyFill="1" applyBorder="1" applyAlignment="1">
      <alignment vertical="center"/>
    </xf>
    <xf numFmtId="3" fontId="4" fillId="3" borderId="25" xfId="0" applyNumberFormat="1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25" borderId="14" xfId="0" applyFont="1" applyFill="1" applyBorder="1" applyAlignment="1">
      <alignment vertical="center"/>
    </xf>
    <xf numFmtId="3" fontId="5" fillId="25" borderId="15" xfId="0" applyNumberFormat="1" applyFont="1" applyFill="1" applyBorder="1" applyAlignment="1">
      <alignment vertical="center"/>
    </xf>
    <xf numFmtId="3" fontId="5" fillId="25" borderId="16" xfId="0" applyNumberFormat="1" applyFont="1" applyFill="1" applyBorder="1" applyAlignment="1">
      <alignment vertical="center"/>
    </xf>
    <xf numFmtId="3" fontId="5" fillId="25" borderId="31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3" fontId="5" fillId="19" borderId="32" xfId="0" applyNumberFormat="1" applyFont="1" applyFill="1" applyBorder="1" applyAlignment="1">
      <alignment vertical="center"/>
    </xf>
    <xf numFmtId="3" fontId="5" fillId="19" borderId="21" xfId="0" applyNumberFormat="1" applyFont="1" applyFill="1" applyBorder="1" applyAlignment="1">
      <alignment vertical="center"/>
    </xf>
    <xf numFmtId="0" fontId="4" fillId="24" borderId="17" xfId="0" applyFont="1" applyFill="1" applyBorder="1" applyAlignment="1">
      <alignment horizontal="left" vertical="center"/>
    </xf>
    <xf numFmtId="3" fontId="4" fillId="0" borderId="32" xfId="0" applyNumberFormat="1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10" fillId="7" borderId="33" xfId="0" applyFont="1" applyFill="1" applyBorder="1" applyAlignment="1">
      <alignment horizontal="left" vertical="center"/>
    </xf>
    <xf numFmtId="3" fontId="4" fillId="7" borderId="32" xfId="0" applyNumberFormat="1" applyFont="1" applyFill="1" applyBorder="1" applyAlignment="1">
      <alignment vertical="center"/>
    </xf>
    <xf numFmtId="3" fontId="4" fillId="7" borderId="21" xfId="0" applyNumberFormat="1" applyFont="1" applyFill="1" applyBorder="1" applyAlignment="1">
      <alignment vertical="center"/>
    </xf>
    <xf numFmtId="3" fontId="4" fillId="7" borderId="34" xfId="0" applyNumberFormat="1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3" fontId="4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left" vertical="center"/>
    </xf>
    <xf numFmtId="3" fontId="4" fillId="0" borderId="35" xfId="0" applyNumberFormat="1" applyFont="1" applyFill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0" fontId="7" fillId="3" borderId="26" xfId="0" applyFont="1" applyFill="1" applyBorder="1" applyAlignment="1">
      <alignment horizontal="left" vertical="center" wrapText="1"/>
    </xf>
    <xf numFmtId="3" fontId="4" fillId="3" borderId="28" xfId="0" applyNumberFormat="1" applyFont="1" applyFill="1" applyBorder="1" applyAlignment="1">
      <alignment vertical="center"/>
    </xf>
    <xf numFmtId="0" fontId="5" fillId="25" borderId="26" xfId="0" applyFont="1" applyFill="1" applyBorder="1" applyAlignment="1">
      <alignment vertical="center"/>
    </xf>
    <xf numFmtId="3" fontId="5" fillId="25" borderId="27" xfId="0" applyNumberFormat="1" applyFont="1" applyFill="1" applyBorder="1" applyAlignment="1">
      <alignment vertical="center"/>
    </xf>
    <xf numFmtId="3" fontId="5" fillId="25" borderId="2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3" fillId="0" borderId="0" xfId="0" applyFont="1" applyFill="1" applyAlignment="1">
      <alignment/>
    </xf>
    <xf numFmtId="0" fontId="5" fillId="25" borderId="36" xfId="0" applyFont="1" applyFill="1" applyBorder="1" applyAlignment="1">
      <alignment horizontal="center" vertical="center"/>
    </xf>
    <xf numFmtId="0" fontId="4" fillId="25" borderId="37" xfId="0" applyFont="1" applyFill="1" applyBorder="1" applyAlignment="1">
      <alignment horizontal="center" vertical="center"/>
    </xf>
    <xf numFmtId="0" fontId="5" fillId="24" borderId="38" xfId="0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horizontal="right" vertical="center"/>
    </xf>
    <xf numFmtId="0" fontId="10" fillId="24" borderId="39" xfId="0" applyFont="1" applyFill="1" applyBorder="1" applyAlignment="1">
      <alignment horizontal="left" vertical="center" indent="1"/>
    </xf>
    <xf numFmtId="3" fontId="10" fillId="24" borderId="19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0" fontId="10" fillId="7" borderId="39" xfId="0" applyFont="1" applyFill="1" applyBorder="1" applyAlignment="1">
      <alignment horizontal="left" vertical="center" indent="1"/>
    </xf>
    <xf numFmtId="3" fontId="4" fillId="7" borderId="21" xfId="0" applyNumberFormat="1" applyFont="1" applyFill="1" applyBorder="1" applyAlignment="1">
      <alignment horizontal="right" vertical="center"/>
    </xf>
    <xf numFmtId="0" fontId="5" fillId="24" borderId="26" xfId="0" applyFont="1" applyFill="1" applyBorder="1" applyAlignment="1">
      <alignment vertical="center"/>
    </xf>
    <xf numFmtId="3" fontId="6" fillId="0" borderId="28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3" fontId="9" fillId="24" borderId="21" xfId="0" applyNumberFormat="1" applyFont="1" applyFill="1" applyBorder="1" applyAlignment="1">
      <alignment horizontal="right" vertical="center"/>
    </xf>
    <xf numFmtId="0" fontId="9" fillId="24" borderId="39" xfId="0" applyFont="1" applyFill="1" applyBorder="1" applyAlignment="1">
      <alignment vertical="center"/>
    </xf>
    <xf numFmtId="3" fontId="9" fillId="24" borderId="19" xfId="0" applyNumberFormat="1" applyFont="1" applyFill="1" applyBorder="1" applyAlignment="1">
      <alignment horizontal="right" vertical="center"/>
    </xf>
    <xf numFmtId="0" fontId="14" fillId="24" borderId="33" xfId="0" applyFont="1" applyFill="1" applyBorder="1" applyAlignment="1">
      <alignment vertical="center"/>
    </xf>
    <xf numFmtId="0" fontId="10" fillId="2" borderId="39" xfId="0" applyFont="1" applyFill="1" applyBorder="1" applyAlignment="1">
      <alignment horizontal="left" vertical="center" indent="1"/>
    </xf>
    <xf numFmtId="3" fontId="10" fillId="2" borderId="19" xfId="0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vertical="center"/>
    </xf>
    <xf numFmtId="3" fontId="4" fillId="2" borderId="18" xfId="0" applyNumberFormat="1" applyFont="1" applyFill="1" applyBorder="1" applyAlignment="1">
      <alignment vertical="center"/>
    </xf>
    <xf numFmtId="3" fontId="4" fillId="2" borderId="21" xfId="0" applyNumberFormat="1" applyFont="1" applyFill="1" applyBorder="1" applyAlignment="1">
      <alignment vertical="center"/>
    </xf>
    <xf numFmtId="0" fontId="4" fillId="24" borderId="20" xfId="0" applyFont="1" applyFill="1" applyBorder="1" applyAlignment="1">
      <alignment vertical="center"/>
    </xf>
    <xf numFmtId="3" fontId="4" fillId="24" borderId="18" xfId="0" applyNumberFormat="1" applyFont="1" applyFill="1" applyBorder="1" applyAlignment="1">
      <alignment vertical="center"/>
    </xf>
    <xf numFmtId="0" fontId="4" fillId="4" borderId="33" xfId="0" applyFont="1" applyFill="1" applyBorder="1" applyAlignment="1">
      <alignment horizontal="left" vertical="center"/>
    </xf>
    <xf numFmtId="3" fontId="4" fillId="4" borderId="35" xfId="0" applyNumberFormat="1" applyFont="1" applyFill="1" applyBorder="1" applyAlignment="1">
      <alignment vertical="center"/>
    </xf>
    <xf numFmtId="3" fontId="4" fillId="4" borderId="24" xfId="0" applyNumberFormat="1" applyFont="1" applyFill="1" applyBorder="1" applyAlignment="1">
      <alignment vertical="center"/>
    </xf>
    <xf numFmtId="0" fontId="10" fillId="4" borderId="39" xfId="0" applyFont="1" applyFill="1" applyBorder="1" applyAlignment="1">
      <alignment horizontal="left" vertical="center" indent="1"/>
    </xf>
    <xf numFmtId="3" fontId="4" fillId="4" borderId="21" xfId="0" applyNumberFormat="1" applyFont="1" applyFill="1" applyBorder="1" applyAlignment="1">
      <alignment horizontal="right" vertical="center"/>
    </xf>
    <xf numFmtId="0" fontId="4" fillId="24" borderId="20" xfId="0" applyFont="1" applyFill="1" applyBorder="1" applyAlignment="1">
      <alignment horizontal="left" vertical="center"/>
    </xf>
    <xf numFmtId="3" fontId="4" fillId="24" borderId="32" xfId="0" applyNumberFormat="1" applyFont="1" applyFill="1" applyBorder="1" applyAlignment="1">
      <alignment vertical="center"/>
    </xf>
    <xf numFmtId="0" fontId="10" fillId="24" borderId="33" xfId="0" applyFont="1" applyFill="1" applyBorder="1" applyAlignment="1">
      <alignment horizontal="left" vertical="center"/>
    </xf>
    <xf numFmtId="3" fontId="4" fillId="24" borderId="34" xfId="0" applyNumberFormat="1" applyFont="1" applyFill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6" fillId="25" borderId="40" xfId="0" applyFont="1" applyFill="1" applyBorder="1" applyAlignment="1">
      <alignment horizontal="center" vertical="center"/>
    </xf>
    <xf numFmtId="0" fontId="16" fillId="25" borderId="41" xfId="0" applyFont="1" applyFill="1" applyBorder="1" applyAlignment="1">
      <alignment horizontal="center" vertical="center"/>
    </xf>
    <xf numFmtId="0" fontId="16" fillId="25" borderId="4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 shrinkToFit="1"/>
    </xf>
    <xf numFmtId="0" fontId="0" fillId="0" borderId="0" xfId="0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view="pageBreakPreview" zoomScale="120" zoomScaleSheetLayoutView="120" zoomScalePageLayoutView="0" workbookViewId="0" topLeftCell="A25">
      <selection activeCell="D23" sqref="D23"/>
    </sheetView>
  </sheetViews>
  <sheetFormatPr defaultColWidth="9.140625" defaultRowHeight="15"/>
  <cols>
    <col min="1" max="1" width="34.28125" style="0" customWidth="1"/>
    <col min="2" max="2" width="14.28125" style="0" customWidth="1"/>
    <col min="3" max="4" width="13.28125" style="0" customWidth="1"/>
  </cols>
  <sheetData>
    <row r="1" spans="1:4" ht="19.5" thickBot="1">
      <c r="A1" s="100" t="s">
        <v>52</v>
      </c>
      <c r="B1" s="101"/>
      <c r="C1" s="101"/>
      <c r="D1" s="102"/>
    </row>
    <row r="2" spans="1:3" ht="14.25" customHeight="1" thickBot="1">
      <c r="A2" s="108" t="s">
        <v>56</v>
      </c>
      <c r="B2" s="1"/>
      <c r="C2" s="1"/>
    </row>
    <row r="3" spans="1:4" ht="16.5" thickBot="1">
      <c r="A3" s="103" t="s">
        <v>50</v>
      </c>
      <c r="B3" s="104"/>
      <c r="C3" s="104"/>
      <c r="D3" s="105"/>
    </row>
    <row r="4" spans="1:3" ht="15">
      <c r="A4" s="2" t="s">
        <v>51</v>
      </c>
      <c r="B4" s="3"/>
      <c r="C4" s="1"/>
    </row>
    <row r="5" spans="1:4" ht="15.75" thickBot="1">
      <c r="A5" s="1"/>
      <c r="B5" s="4"/>
      <c r="C5" s="5"/>
      <c r="D5" s="5" t="s">
        <v>0</v>
      </c>
    </row>
    <row r="6" spans="1:4" ht="15">
      <c r="A6" s="6"/>
      <c r="B6" s="7" t="s">
        <v>48</v>
      </c>
      <c r="C6" s="8" t="s">
        <v>43</v>
      </c>
      <c r="D6" s="8" t="s">
        <v>41</v>
      </c>
    </row>
    <row r="7" spans="1:4" ht="15.75" thickBot="1">
      <c r="A7" s="6"/>
      <c r="B7" s="9">
        <v>2018</v>
      </c>
      <c r="C7" s="10">
        <v>2018</v>
      </c>
      <c r="D7" s="10">
        <v>2019</v>
      </c>
    </row>
    <row r="8" spans="1:4" ht="15.75" thickBot="1">
      <c r="A8" s="11" t="s">
        <v>1</v>
      </c>
      <c r="B8" s="6"/>
      <c r="C8" s="6"/>
      <c r="D8" s="6"/>
    </row>
    <row r="9" spans="1:4" ht="15">
      <c r="A9" s="12" t="s">
        <v>2</v>
      </c>
      <c r="B9" s="13">
        <v>40</v>
      </c>
      <c r="C9" s="14">
        <v>92</v>
      </c>
      <c r="D9" s="15">
        <v>44</v>
      </c>
    </row>
    <row r="10" spans="1:4" ht="15">
      <c r="A10" s="16" t="s">
        <v>3</v>
      </c>
      <c r="B10" s="17">
        <v>0</v>
      </c>
      <c r="C10" s="18">
        <v>0</v>
      </c>
      <c r="D10" s="18">
        <v>0</v>
      </c>
    </row>
    <row r="11" spans="1:4" ht="15">
      <c r="A11" s="19" t="s">
        <v>4</v>
      </c>
      <c r="B11" s="17">
        <v>110</v>
      </c>
      <c r="C11" s="20">
        <v>100</v>
      </c>
      <c r="D11" s="20">
        <v>100</v>
      </c>
    </row>
    <row r="12" spans="1:4" ht="15">
      <c r="A12" s="19" t="s">
        <v>5</v>
      </c>
      <c r="B12" s="17">
        <v>15</v>
      </c>
      <c r="C12" s="21">
        <v>15</v>
      </c>
      <c r="D12" s="21">
        <v>22</v>
      </c>
    </row>
    <row r="13" spans="1:4" ht="15">
      <c r="A13" s="19" t="s">
        <v>6</v>
      </c>
      <c r="B13" s="17">
        <v>165</v>
      </c>
      <c r="C13" s="20">
        <v>200</v>
      </c>
      <c r="D13" s="20">
        <v>211</v>
      </c>
    </row>
    <row r="14" spans="1:4" ht="15">
      <c r="A14" s="19" t="s">
        <v>53</v>
      </c>
      <c r="B14" s="17">
        <v>62</v>
      </c>
      <c r="C14" s="20">
        <v>150</v>
      </c>
      <c r="D14" s="20">
        <v>18</v>
      </c>
    </row>
    <row r="15" spans="1:4" ht="15">
      <c r="A15" s="86" t="s">
        <v>8</v>
      </c>
      <c r="B15" s="87">
        <v>8</v>
      </c>
      <c r="C15" s="88">
        <v>8</v>
      </c>
      <c r="D15" s="88">
        <v>8</v>
      </c>
    </row>
    <row r="16" spans="1:4" ht="15" customHeight="1" thickBot="1">
      <c r="A16" s="19" t="s">
        <v>9</v>
      </c>
      <c r="B16" s="17">
        <v>65</v>
      </c>
      <c r="C16" s="20">
        <v>73</v>
      </c>
      <c r="D16" s="20">
        <v>145</v>
      </c>
    </row>
    <row r="17" spans="1:4" ht="15.75" hidden="1" thickBot="1">
      <c r="A17" s="23" t="s">
        <v>10</v>
      </c>
      <c r="B17" s="24"/>
      <c r="C17" s="25"/>
      <c r="D17" s="26"/>
    </row>
    <row r="18" spans="1:4" ht="15.75" thickBot="1">
      <c r="A18" s="27" t="s">
        <v>11</v>
      </c>
      <c r="B18" s="28">
        <f>SUM(B9:B17)</f>
        <v>465</v>
      </c>
      <c r="C18" s="29">
        <f>SUM(C9:C17)</f>
        <v>638</v>
      </c>
      <c r="D18" s="29">
        <f>SUM(D9:D17)</f>
        <v>548</v>
      </c>
    </row>
    <row r="19" spans="1:4" ht="30" customHeight="1" thickBot="1">
      <c r="A19" s="30" t="s">
        <v>12</v>
      </c>
      <c r="B19" s="31">
        <v>1262</v>
      </c>
      <c r="C19" s="32">
        <v>1305</v>
      </c>
      <c r="D19" s="32">
        <v>1305</v>
      </c>
    </row>
    <row r="20" spans="1:4" ht="15.75" thickBot="1">
      <c r="A20" s="33" t="s">
        <v>13</v>
      </c>
      <c r="B20" s="28">
        <f>B18+B19</f>
        <v>1727</v>
      </c>
      <c r="C20" s="29">
        <f>C18+C19</f>
        <v>1943</v>
      </c>
      <c r="D20" s="29">
        <f>D18+D19</f>
        <v>1853</v>
      </c>
    </row>
    <row r="21" spans="1:4" ht="7.5" customHeight="1">
      <c r="A21" s="6"/>
      <c r="B21" s="34"/>
      <c r="C21" s="34"/>
      <c r="D21" s="34"/>
    </row>
    <row r="22" spans="1:4" ht="15.75" thickBot="1">
      <c r="A22" s="35" t="s">
        <v>14</v>
      </c>
      <c r="B22" s="34"/>
      <c r="C22" s="34"/>
      <c r="D22" s="34"/>
    </row>
    <row r="23" spans="1:4" ht="15">
      <c r="A23" s="36" t="s">
        <v>15</v>
      </c>
      <c r="B23" s="37">
        <v>382</v>
      </c>
      <c r="C23" s="38">
        <v>382</v>
      </c>
      <c r="D23" s="39">
        <v>426</v>
      </c>
    </row>
    <row r="24" spans="1:4" ht="15">
      <c r="A24" s="40" t="s">
        <v>16</v>
      </c>
      <c r="B24" s="41">
        <v>0</v>
      </c>
      <c r="C24" s="42">
        <v>202</v>
      </c>
      <c r="D24" s="42">
        <v>0</v>
      </c>
    </row>
    <row r="25" spans="1:4" ht="15">
      <c r="A25" s="43" t="s">
        <v>17</v>
      </c>
      <c r="B25" s="41">
        <f>SUM(B27:B36)</f>
        <v>83</v>
      </c>
      <c r="C25" s="42">
        <f>SUM(C27:C36)</f>
        <v>54</v>
      </c>
      <c r="D25" s="42">
        <f>SUM(D27:D36)</f>
        <v>122</v>
      </c>
    </row>
    <row r="26" spans="1:4" ht="15">
      <c r="A26" s="44" t="s">
        <v>18</v>
      </c>
      <c r="B26" s="45"/>
      <c r="C26" s="46"/>
      <c r="D26" s="46"/>
    </row>
    <row r="27" spans="1:4" ht="15">
      <c r="A27" s="47" t="s">
        <v>19</v>
      </c>
      <c r="B27" s="48">
        <v>0</v>
      </c>
      <c r="C27" s="20">
        <v>0</v>
      </c>
      <c r="D27" s="20">
        <v>0</v>
      </c>
    </row>
    <row r="28" spans="1:4" ht="15">
      <c r="A28" s="47" t="s">
        <v>20</v>
      </c>
      <c r="B28" s="48">
        <v>0</v>
      </c>
      <c r="C28" s="20">
        <v>0</v>
      </c>
      <c r="D28" s="20">
        <v>0</v>
      </c>
    </row>
    <row r="29" spans="1:4" ht="15">
      <c r="A29" s="49" t="s">
        <v>21</v>
      </c>
      <c r="B29" s="48">
        <v>0</v>
      </c>
      <c r="C29" s="20">
        <v>0</v>
      </c>
      <c r="D29" s="20">
        <v>0</v>
      </c>
    </row>
    <row r="30" spans="1:4" ht="15">
      <c r="A30" s="49" t="s">
        <v>46</v>
      </c>
      <c r="B30" s="48">
        <v>0</v>
      </c>
      <c r="C30" s="20">
        <v>0</v>
      </c>
      <c r="D30" s="20">
        <v>0</v>
      </c>
    </row>
    <row r="31" spans="1:4" ht="15">
      <c r="A31" s="49" t="s">
        <v>22</v>
      </c>
      <c r="B31" s="48">
        <v>0</v>
      </c>
      <c r="C31" s="20">
        <v>0</v>
      </c>
      <c r="D31" s="20">
        <v>0</v>
      </c>
    </row>
    <row r="32" spans="1:4" ht="15">
      <c r="A32" s="49" t="s">
        <v>23</v>
      </c>
      <c r="B32" s="48">
        <v>40</v>
      </c>
      <c r="C32" s="20">
        <v>36</v>
      </c>
      <c r="D32" s="20">
        <v>36</v>
      </c>
    </row>
    <row r="33" spans="1:4" ht="15">
      <c r="A33" s="50" t="s">
        <v>24</v>
      </c>
      <c r="B33" s="51">
        <v>8</v>
      </c>
      <c r="C33" s="52">
        <v>6</v>
      </c>
      <c r="D33" s="53">
        <v>0</v>
      </c>
    </row>
    <row r="34" spans="1:4" ht="15">
      <c r="A34" s="54" t="s">
        <v>25</v>
      </c>
      <c r="B34" s="55">
        <v>35</v>
      </c>
      <c r="C34" s="22">
        <v>12</v>
      </c>
      <c r="D34" s="22">
        <v>86</v>
      </c>
    </row>
    <row r="35" spans="1:4" ht="15">
      <c r="A35" s="54" t="s">
        <v>26</v>
      </c>
      <c r="B35" s="55">
        <v>0</v>
      </c>
      <c r="C35" s="26">
        <v>0</v>
      </c>
      <c r="D35" s="26">
        <v>0</v>
      </c>
    </row>
    <row r="36" spans="1:4" ht="15.75" thickBot="1">
      <c r="A36" s="91" t="s">
        <v>27</v>
      </c>
      <c r="B36" s="92">
        <v>0</v>
      </c>
      <c r="C36" s="93">
        <v>0</v>
      </c>
      <c r="D36" s="93">
        <v>0</v>
      </c>
    </row>
    <row r="37" spans="1:4" ht="15.75" thickBot="1">
      <c r="A37" s="27" t="s">
        <v>28</v>
      </c>
      <c r="B37" s="58">
        <f>B23+B24+B25</f>
        <v>465</v>
      </c>
      <c r="C37" s="59">
        <f>C23+C24+C25</f>
        <v>638</v>
      </c>
      <c r="D37" s="59">
        <f>D23+D24+D25</f>
        <v>548</v>
      </c>
    </row>
    <row r="38" spans="1:4" ht="30" customHeight="1" thickBot="1">
      <c r="A38" s="60" t="s">
        <v>29</v>
      </c>
      <c r="B38" s="31">
        <f>B19</f>
        <v>1262</v>
      </c>
      <c r="C38" s="61">
        <f>C19</f>
        <v>1305</v>
      </c>
      <c r="D38" s="61">
        <f>D19</f>
        <v>1305</v>
      </c>
    </row>
    <row r="39" spans="1:4" ht="15.75" thickBot="1">
      <c r="A39" s="33" t="s">
        <v>30</v>
      </c>
      <c r="B39" s="58">
        <f>B37+B38</f>
        <v>1727</v>
      </c>
      <c r="C39" s="59">
        <f>C37+C38</f>
        <v>1943</v>
      </c>
      <c r="D39" s="59">
        <f>D37+D38</f>
        <v>1853</v>
      </c>
    </row>
    <row r="40" spans="1:4" ht="15.75" thickBot="1">
      <c r="A40" s="62" t="s">
        <v>31</v>
      </c>
      <c r="B40" s="63">
        <f>B39-B20</f>
        <v>0</v>
      </c>
      <c r="C40" s="64">
        <f>C39-C20</f>
        <v>0</v>
      </c>
      <c r="D40" s="64">
        <f>D39-D20</f>
        <v>0</v>
      </c>
    </row>
    <row r="41" spans="1:3" ht="7.5" customHeight="1">
      <c r="A41" s="65"/>
      <c r="B41" s="66"/>
      <c r="C41" s="66"/>
    </row>
    <row r="42" spans="1:3" ht="15">
      <c r="A42" s="106" t="s">
        <v>32</v>
      </c>
      <c r="B42" s="106"/>
      <c r="C42" s="106"/>
    </row>
    <row r="43" spans="1:4" ht="15">
      <c r="A43" s="107" t="s">
        <v>49</v>
      </c>
      <c r="B43" s="107"/>
      <c r="C43" s="107"/>
      <c r="D43" s="107"/>
    </row>
    <row r="44" ht="7.5" customHeight="1" thickBot="1">
      <c r="A44" s="67"/>
    </row>
    <row r="45" spans="1:3" ht="15">
      <c r="A45" s="68" t="s">
        <v>33</v>
      </c>
      <c r="B45" s="69" t="s">
        <v>54</v>
      </c>
      <c r="C45" s="69" t="s">
        <v>55</v>
      </c>
    </row>
    <row r="46" spans="1:3" ht="15.75" thickBot="1">
      <c r="A46" s="70" t="s">
        <v>34</v>
      </c>
      <c r="B46" s="71">
        <v>82</v>
      </c>
      <c r="C46" s="71">
        <f>B54</f>
        <v>84</v>
      </c>
    </row>
    <row r="47" spans="1:3" ht="15">
      <c r="A47" s="81" t="s">
        <v>35</v>
      </c>
      <c r="B47" s="82">
        <f>SUM(B48:B49)</f>
        <v>8</v>
      </c>
      <c r="C47" s="82">
        <f>SUM(C48:C49)</f>
        <v>0</v>
      </c>
    </row>
    <row r="48" spans="1:3" ht="15">
      <c r="A48" s="84" t="s">
        <v>36</v>
      </c>
      <c r="B48" s="85">
        <f>C15</f>
        <v>8</v>
      </c>
      <c r="C48" s="85">
        <v>0</v>
      </c>
    </row>
    <row r="49" spans="1:3" ht="15">
      <c r="A49" s="72" t="s">
        <v>42</v>
      </c>
      <c r="B49" s="73">
        <v>0</v>
      </c>
      <c r="C49" s="73"/>
    </row>
    <row r="50" spans="1:3" ht="15">
      <c r="A50" s="83" t="s">
        <v>37</v>
      </c>
      <c r="B50" s="80">
        <f>SUM(B51:B53)</f>
        <v>6</v>
      </c>
      <c r="C50" s="80">
        <f>SUM(C51:C53)</f>
        <v>0</v>
      </c>
    </row>
    <row r="51" spans="1:3" ht="15">
      <c r="A51" s="72"/>
      <c r="B51" s="74"/>
      <c r="C51" s="74"/>
    </row>
    <row r="52" spans="1:3" ht="15">
      <c r="A52" s="75" t="s">
        <v>38</v>
      </c>
      <c r="B52" s="76">
        <f>C33</f>
        <v>6</v>
      </c>
      <c r="C52" s="76">
        <v>0</v>
      </c>
    </row>
    <row r="53" spans="1:3" ht="15.75" thickBot="1">
      <c r="A53" s="94" t="s">
        <v>39</v>
      </c>
      <c r="B53" s="95">
        <f>C36</f>
        <v>0</v>
      </c>
      <c r="C53" s="95">
        <f>D36</f>
        <v>0</v>
      </c>
    </row>
    <row r="54" spans="1:3" ht="15.75" thickBot="1">
      <c r="A54" s="77" t="s">
        <v>40</v>
      </c>
      <c r="B54" s="78">
        <f>B46+B47-B50</f>
        <v>84</v>
      </c>
      <c r="C54" s="78">
        <f>C46+C47-C50</f>
        <v>84</v>
      </c>
    </row>
    <row r="56" ht="15">
      <c r="B56" s="79"/>
    </row>
    <row r="57" spans="2:3" ht="15">
      <c r="B57" s="79"/>
      <c r="C57" s="79"/>
    </row>
  </sheetData>
  <sheetProtection/>
  <mergeCells count="4">
    <mergeCell ref="A1:D1"/>
    <mergeCell ref="A3:D3"/>
    <mergeCell ref="A42:C42"/>
    <mergeCell ref="A43:D43"/>
  </mergeCells>
  <printOptions horizontalCentered="1"/>
  <pageMargins left="0.5905511811023623" right="0.3937007874015748" top="0.1968503937007874" bottom="0.1968503937007874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0">
      <selection activeCell="D8" sqref="D8"/>
    </sheetView>
  </sheetViews>
  <sheetFormatPr defaultColWidth="9.140625" defaultRowHeight="15"/>
  <cols>
    <col min="1" max="1" width="34.28125" style="0" customWidth="1"/>
    <col min="2" max="4" width="13.28125" style="0" customWidth="1"/>
    <col min="6" max="6" width="28.421875" style="0" customWidth="1"/>
  </cols>
  <sheetData>
    <row r="1" spans="1:4" ht="19.5" thickBot="1">
      <c r="A1" s="100" t="s">
        <v>45</v>
      </c>
      <c r="B1" s="101"/>
      <c r="C1" s="101"/>
      <c r="D1" s="102"/>
    </row>
    <row r="2" spans="1:3" ht="15.75" thickBot="1">
      <c r="A2" s="108" t="s">
        <v>56</v>
      </c>
      <c r="B2" s="1"/>
      <c r="C2" s="1"/>
    </row>
    <row r="3" spans="1:4" ht="16.5" thickBot="1">
      <c r="A3" s="103" t="s">
        <v>50</v>
      </c>
      <c r="B3" s="104"/>
      <c r="C3" s="104"/>
      <c r="D3" s="105"/>
    </row>
    <row r="4" spans="1:3" ht="15">
      <c r="A4" s="2" t="s">
        <v>51</v>
      </c>
      <c r="B4" s="3"/>
      <c r="C4" s="1"/>
    </row>
    <row r="5" spans="1:4" ht="15.75" thickBot="1">
      <c r="A5" s="1"/>
      <c r="B5" s="4"/>
      <c r="C5" s="5"/>
      <c r="D5" s="5" t="s">
        <v>0</v>
      </c>
    </row>
    <row r="6" spans="1:4" ht="15">
      <c r="A6" s="6"/>
      <c r="B6" s="7" t="s">
        <v>44</v>
      </c>
      <c r="C6" s="8" t="s">
        <v>47</v>
      </c>
      <c r="D6" s="8" t="s">
        <v>47</v>
      </c>
    </row>
    <row r="7" spans="1:4" ht="15.75" thickBot="1">
      <c r="A7" s="6"/>
      <c r="B7" s="9">
        <v>2019</v>
      </c>
      <c r="C7" s="10">
        <v>2020</v>
      </c>
      <c r="D7" s="10">
        <v>2021</v>
      </c>
    </row>
    <row r="8" spans="1:4" ht="15.75" thickBot="1">
      <c r="A8" s="11" t="s">
        <v>1</v>
      </c>
      <c r="B8" s="6"/>
      <c r="C8" s="6"/>
      <c r="D8" s="6"/>
    </row>
    <row r="9" spans="1:4" ht="15">
      <c r="A9" s="12" t="s">
        <v>2</v>
      </c>
      <c r="B9" s="13">
        <v>44</v>
      </c>
      <c r="C9" s="14">
        <v>55</v>
      </c>
      <c r="D9" s="15">
        <v>55</v>
      </c>
    </row>
    <row r="10" spans="1:4" ht="15">
      <c r="A10" s="16" t="s">
        <v>3</v>
      </c>
      <c r="B10" s="17">
        <v>0</v>
      </c>
      <c r="C10" s="18">
        <v>0</v>
      </c>
      <c r="D10" s="18">
        <v>0</v>
      </c>
    </row>
    <row r="11" spans="1:4" ht="15">
      <c r="A11" s="19" t="s">
        <v>4</v>
      </c>
      <c r="B11" s="17">
        <v>100</v>
      </c>
      <c r="C11" s="20">
        <v>102</v>
      </c>
      <c r="D11" s="20">
        <v>102</v>
      </c>
    </row>
    <row r="12" spans="1:4" ht="15">
      <c r="A12" s="89" t="s">
        <v>5</v>
      </c>
      <c r="B12" s="90">
        <v>22</v>
      </c>
      <c r="C12" s="21">
        <v>22</v>
      </c>
      <c r="D12" s="21">
        <v>22</v>
      </c>
    </row>
    <row r="13" spans="1:4" ht="15">
      <c r="A13" s="89" t="s">
        <v>6</v>
      </c>
      <c r="B13" s="90">
        <v>211</v>
      </c>
      <c r="C13" s="21">
        <v>186</v>
      </c>
      <c r="D13" s="21">
        <v>186</v>
      </c>
    </row>
    <row r="14" spans="1:4" ht="15">
      <c r="A14" s="89" t="s">
        <v>7</v>
      </c>
      <c r="B14" s="90">
        <v>18</v>
      </c>
      <c r="C14" s="21">
        <v>19</v>
      </c>
      <c r="D14" s="21">
        <v>19</v>
      </c>
    </row>
    <row r="15" spans="1:4" ht="15">
      <c r="A15" s="89" t="s">
        <v>8</v>
      </c>
      <c r="B15" s="90">
        <v>8</v>
      </c>
      <c r="C15" s="21">
        <v>8</v>
      </c>
      <c r="D15" s="21">
        <v>8</v>
      </c>
    </row>
    <row r="16" spans="1:4" ht="15.75" thickBot="1">
      <c r="A16" s="89" t="s">
        <v>9</v>
      </c>
      <c r="B16" s="90">
        <v>145</v>
      </c>
      <c r="C16" s="21">
        <v>61</v>
      </c>
      <c r="D16" s="21">
        <v>61</v>
      </c>
    </row>
    <row r="17" spans="1:4" ht="15.75" hidden="1" thickBot="1">
      <c r="A17" s="23" t="s">
        <v>10</v>
      </c>
      <c r="B17" s="24"/>
      <c r="C17" s="25"/>
      <c r="D17" s="26"/>
    </row>
    <row r="18" spans="1:4" ht="15.75" thickBot="1">
      <c r="A18" s="27" t="s">
        <v>11</v>
      </c>
      <c r="B18" s="28">
        <f>SUM(B9:B17)</f>
        <v>548</v>
      </c>
      <c r="C18" s="29">
        <f>SUM(C9:C17)</f>
        <v>453</v>
      </c>
      <c r="D18" s="29">
        <f>SUM(D9:D17)</f>
        <v>453</v>
      </c>
    </row>
    <row r="19" spans="1:4" ht="30" customHeight="1" thickBot="1">
      <c r="A19" s="30" t="s">
        <v>12</v>
      </c>
      <c r="B19" s="31">
        <v>1305</v>
      </c>
      <c r="C19" s="32">
        <v>1370</v>
      </c>
      <c r="D19" s="32">
        <v>1370</v>
      </c>
    </row>
    <row r="20" spans="1:4" ht="15.75" thickBot="1">
      <c r="A20" s="33" t="s">
        <v>13</v>
      </c>
      <c r="B20" s="28">
        <f>B18+B19</f>
        <v>1853</v>
      </c>
      <c r="C20" s="29">
        <f>C18+C19</f>
        <v>1823</v>
      </c>
      <c r="D20" s="29">
        <f>D18+D19</f>
        <v>1823</v>
      </c>
    </row>
    <row r="21" spans="1:4" ht="15">
      <c r="A21" s="6"/>
      <c r="B21" s="34"/>
      <c r="C21" s="34"/>
      <c r="D21" s="34"/>
    </row>
    <row r="22" spans="1:4" ht="15.75" thickBot="1">
      <c r="A22" s="35" t="s">
        <v>14</v>
      </c>
      <c r="B22" s="34"/>
      <c r="C22" s="34"/>
      <c r="D22" s="34"/>
    </row>
    <row r="23" spans="1:4" ht="15">
      <c r="A23" s="36" t="s">
        <v>15</v>
      </c>
      <c r="B23" s="37">
        <v>426</v>
      </c>
      <c r="C23" s="38">
        <v>424</v>
      </c>
      <c r="D23" s="39">
        <v>424</v>
      </c>
    </row>
    <row r="24" spans="1:4" ht="15">
      <c r="A24" s="40" t="s">
        <v>16</v>
      </c>
      <c r="B24" s="41">
        <v>0</v>
      </c>
      <c r="C24" s="42">
        <v>0</v>
      </c>
      <c r="D24" s="42"/>
    </row>
    <row r="25" spans="1:4" ht="15">
      <c r="A25" s="43" t="s">
        <v>17</v>
      </c>
      <c r="B25" s="41">
        <f>SUM(B27:B36)</f>
        <v>122</v>
      </c>
      <c r="C25" s="42">
        <f>SUM(C27:C36)</f>
        <v>29</v>
      </c>
      <c r="D25" s="42">
        <f>SUM(D27:D36)</f>
        <v>29</v>
      </c>
    </row>
    <row r="26" spans="1:4" ht="15">
      <c r="A26" s="44" t="s">
        <v>18</v>
      </c>
      <c r="B26" s="45"/>
      <c r="C26" s="46"/>
      <c r="D26" s="46"/>
    </row>
    <row r="27" spans="1:4" ht="15">
      <c r="A27" s="47" t="s">
        <v>19</v>
      </c>
      <c r="B27" s="48">
        <v>0</v>
      </c>
      <c r="C27" s="20"/>
      <c r="D27" s="20"/>
    </row>
    <row r="28" spans="1:4" ht="15">
      <c r="A28" s="47" t="s">
        <v>20</v>
      </c>
      <c r="B28" s="48">
        <v>0</v>
      </c>
      <c r="C28" s="20"/>
      <c r="D28" s="20"/>
    </row>
    <row r="29" spans="1:4" ht="15">
      <c r="A29" s="49" t="s">
        <v>21</v>
      </c>
      <c r="B29" s="48">
        <v>0</v>
      </c>
      <c r="C29" s="20"/>
      <c r="D29" s="20"/>
    </row>
    <row r="30" spans="1:4" ht="15">
      <c r="A30" s="49" t="s">
        <v>46</v>
      </c>
      <c r="B30" s="48">
        <v>0</v>
      </c>
      <c r="C30" s="20"/>
      <c r="D30" s="20"/>
    </row>
    <row r="31" spans="1:4" ht="15">
      <c r="A31" s="96" t="s">
        <v>22</v>
      </c>
      <c r="B31" s="97">
        <v>0</v>
      </c>
      <c r="C31" s="21"/>
      <c r="D31" s="21"/>
    </row>
    <row r="32" spans="1:4" ht="15">
      <c r="A32" s="96" t="s">
        <v>23</v>
      </c>
      <c r="B32" s="97">
        <v>36</v>
      </c>
      <c r="C32" s="21">
        <v>29</v>
      </c>
      <c r="D32" s="21">
        <v>29</v>
      </c>
    </row>
    <row r="33" spans="1:4" ht="15">
      <c r="A33" s="98" t="s">
        <v>24</v>
      </c>
      <c r="B33" s="97">
        <v>0</v>
      </c>
      <c r="C33" s="21">
        <v>0</v>
      </c>
      <c r="D33" s="99">
        <v>0</v>
      </c>
    </row>
    <row r="34" spans="1:4" ht="15">
      <c r="A34" s="54" t="s">
        <v>25</v>
      </c>
      <c r="B34" s="55">
        <v>86</v>
      </c>
      <c r="C34" s="22">
        <v>0</v>
      </c>
      <c r="D34" s="22"/>
    </row>
    <row r="35" spans="1:4" ht="15">
      <c r="A35" s="54" t="s">
        <v>26</v>
      </c>
      <c r="B35" s="55">
        <v>0</v>
      </c>
      <c r="C35" s="26"/>
      <c r="D35" s="26"/>
    </row>
    <row r="36" spans="1:4" ht="15.75" thickBot="1">
      <c r="A36" s="56" t="s">
        <v>27</v>
      </c>
      <c r="B36" s="57">
        <v>0</v>
      </c>
      <c r="C36" s="25"/>
      <c r="D36" s="25"/>
    </row>
    <row r="37" spans="1:4" ht="15.75" thickBot="1">
      <c r="A37" s="27" t="s">
        <v>28</v>
      </c>
      <c r="B37" s="58">
        <f>B23+B24+B25</f>
        <v>548</v>
      </c>
      <c r="C37" s="59">
        <f>C23+C24+C25</f>
        <v>453</v>
      </c>
      <c r="D37" s="59">
        <f>D23+D24+D25</f>
        <v>453</v>
      </c>
    </row>
    <row r="38" spans="1:4" ht="30" customHeight="1" thickBot="1">
      <c r="A38" s="60" t="s">
        <v>29</v>
      </c>
      <c r="B38" s="31">
        <f>B19</f>
        <v>1305</v>
      </c>
      <c r="C38" s="61">
        <f>C19</f>
        <v>1370</v>
      </c>
      <c r="D38" s="61">
        <f>D19</f>
        <v>1370</v>
      </c>
    </row>
    <row r="39" spans="1:4" ht="15.75" thickBot="1">
      <c r="A39" s="33" t="s">
        <v>30</v>
      </c>
      <c r="B39" s="58">
        <f>B37+B38</f>
        <v>1853</v>
      </c>
      <c r="C39" s="59">
        <f>C37+C38</f>
        <v>1823</v>
      </c>
      <c r="D39" s="59">
        <f>D37+D38</f>
        <v>1823</v>
      </c>
    </row>
    <row r="40" spans="1:4" ht="15.75" thickBot="1">
      <c r="A40" s="62" t="s">
        <v>31</v>
      </c>
      <c r="B40" s="63">
        <f>B39-B20</f>
        <v>0</v>
      </c>
      <c r="C40" s="64">
        <f>C39-C20</f>
        <v>0</v>
      </c>
      <c r="D40" s="64">
        <f>D39-D20</f>
        <v>0</v>
      </c>
    </row>
    <row r="41" spans="1:3" ht="15">
      <c r="A41" s="65"/>
      <c r="B41" s="66"/>
      <c r="C41" s="66"/>
    </row>
    <row r="42" spans="1:3" ht="15">
      <c r="A42" s="106"/>
      <c r="B42" s="106"/>
      <c r="C42" s="106"/>
    </row>
    <row r="43" spans="1:4" ht="15">
      <c r="A43" s="107"/>
      <c r="B43" s="107"/>
      <c r="C43" s="107"/>
      <c r="D43" s="107"/>
    </row>
    <row r="44" ht="15">
      <c r="A44" s="67"/>
    </row>
  </sheetData>
  <sheetProtection/>
  <mergeCells count="4">
    <mergeCell ref="A1:D1"/>
    <mergeCell ref="A3:D3"/>
    <mergeCell ref="A42:C42"/>
    <mergeCell ref="A43:D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valkova</cp:lastModifiedBy>
  <cp:lastPrinted>2017-09-29T09:30:54Z</cp:lastPrinted>
  <dcterms:created xsi:type="dcterms:W3CDTF">2017-06-20T10:19:11Z</dcterms:created>
  <dcterms:modified xsi:type="dcterms:W3CDTF">2018-12-27T19:04:54Z</dcterms:modified>
  <cp:category/>
  <cp:version/>
  <cp:contentType/>
  <cp:contentStatus/>
</cp:coreProperties>
</file>